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Mes paramètres" sheetId="2" state="visible" r:id="rId4"/>
    <sheet name="Peinture intérieure" sheetId="3" state="visible" r:id="rId5"/>
    <sheet name="Isolation par l'extérieur" sheetId="4" state="visible" r:id="rId6"/>
    <sheet name="Ravalement de façade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<sst xmlns="http://schemas.openxmlformats.org/spreadsheetml/2006/main" count="172" uniqueCount="110">
  <si>
    <t xml:space="preserve">Bibliothèque de prix bâtiment</t>
  </si>
  <si>
    <t xml:space="preserve">Le modèle gratuit de guschantier.fr : vos prix de vente calculés à partir de vos coûts, pas des prix du marché.</t>
  </si>
  <si>
    <t xml:space="preserve">Les quatre étapes</t>
  </si>
  <si>
    <t xml:space="preserve">1. Vos paramètres d’abord</t>
  </si>
  <si>
    <t xml:space="preserve">Onglet « Mes paramètres » : rémunération visée, cotisations, frais fixes, heures de présence, part de temps non facturable et marge. Le taux horaire de revient se calcule seul.</t>
  </si>
  <si>
    <t xml:space="preserve">2. Les temps ensuite</t>
  </si>
  <si>
    <t xml:space="preserve">Dans chaque onglet métier, notez votre temps par unité (en heures : 0,10 h = 6 minutes). Partez de vos trois derniers chantiers, puis affinez en vous chronométrant.</t>
  </si>
  <si>
    <t xml:space="preserve">3. Les fournitures</t>
  </si>
  <si>
    <t xml:space="preserve">Notez la fourniture par unité, en € HT : prix d’achat divisé par le rendement (sur le pot ou la fiche technique).</t>
  </si>
  <si>
    <t xml:space="preserve">4. Comparez</t>
  </si>
  <si>
    <t xml:space="preserve">Comparez le prix de vente obtenu avec vos devis récents. S’il est nettement plus haut, c’est souvent que le temps non facturable était sous-estimé.</t>
  </si>
  <si>
    <t xml:space="preserve">Comment lire les cellules</t>
  </si>
  <si>
    <t xml:space="preserve">Fond jaune, chiffres bleus</t>
  </si>
  <si>
    <t xml:space="preserve">À remplir avec vos chiffres.</t>
  </si>
  <si>
    <t xml:space="preserve">Fond sable, chiffres noirs</t>
  </si>
  <si>
    <t xml:space="preserve">Calculé par le fichier : n’y touchez pas.</t>
  </si>
  <si>
    <t xml:space="preserve">Postes et unités</t>
  </si>
  <si>
    <t xml:space="preserve">Une trame : ajoutez, supprimez et renommez librement. Des lignes vides attendent vos postes en bas de chaque onglet.</t>
  </si>
  <si>
    <t xml:space="preserve">Un exemple, pour voir le calcul (chiffres fictifs, à ne pas recopier)</t>
  </si>
  <si>
    <t xml:space="preserve">Poste</t>
  </si>
  <si>
    <t xml:space="preserve">Temps par unité</t>
  </si>
  <si>
    <t xml:space="preserve">Fourniture par unité</t>
  </si>
  <si>
    <t xml:space="preserve">Taux horaire de revient</t>
  </si>
  <si>
    <t xml:space="preserve">Marge</t>
  </si>
  <si>
    <t xml:space="preserve">Prix de revient HT</t>
  </si>
  <si>
    <t xml:space="preserve">Prix de vente HT</t>
  </si>
  <si>
    <t xml:space="preserve">Peinture murs, une couche (m²)</t>
  </si>
  <si>
    <t xml:space="preserve">Prix de revient = temps × taux horaire de revient + fourniture. Prix de vente HT = prix de revient × (1 + marge).</t>
  </si>
  <si>
    <t xml:space="preserve">Pour aller plus loin</t>
  </si>
  <si>
    <t xml:space="preserve">Calculer son taux horaire d’artisan du bâtiment</t>
  </si>
  <si>
    <t xml:space="preserve">Calculer le prix de vente d’un devis (coefficient, marge, seuil de rentabilité)</t>
  </si>
  <si>
    <t xml:space="preserve">La calculette du taux horaire, sans rien télécharger</t>
  </si>
  <si>
    <t xml:space="preserve">Gus reprend vos prix sur chaque demande de devis</t>
  </si>
  <si>
    <t xml:space="preserve">Mes paramètres</t>
  </si>
  <si>
    <t xml:space="preserve">Remplissez les cellules jaunes. Le taux horaire de revient se calcule seul et sert dans les trois onglets métier.</t>
  </si>
  <si>
    <t xml:space="preserve">Ce que l’année doit couvrir</t>
  </si>
  <si>
    <t xml:space="preserve">Rémunération nette visée sur l’année</t>
  </si>
  <si>
    <t xml:space="preserve">Ce que vous voulez vous verser, net, pour l’année.</t>
  </si>
  <si>
    <t xml:space="preserve">Cotisations sociales de l’année</t>
  </si>
  <si>
    <t xml:space="preserve">Selon votre statut : demandez à votre comptable ou reprenez votre dernière déclaration.</t>
  </si>
  <si>
    <t xml:space="preserve">Frais fixes de l’année</t>
  </si>
  <si>
    <t xml:space="preserve">Véhicule, assurances (décennale comprise), outillage, local, téléphone, logiciels, comptable…</t>
  </si>
  <si>
    <t xml:space="preserve">Total à couvrir</t>
  </si>
  <si>
    <t xml:space="preserve">Calculé.</t>
  </si>
  <si>
    <t xml:space="preserve">Vos heures</t>
  </si>
  <si>
    <t xml:space="preserve">Heures de présence par semaine</t>
  </si>
  <si>
    <t xml:space="preserve">Toutes les heures travaillées, bureau compris.</t>
  </si>
  <si>
    <t xml:space="preserve">Semaines travaillées dans l’année</t>
  </si>
  <si>
    <t xml:space="preserve">Hors congés, jours fériés et intempéries.</t>
  </si>
  <si>
    <t xml:space="preserve">Heures de présence dans l’année</t>
  </si>
  <si>
    <t xml:space="preserve">Part du temps non facturable</t>
  </si>
  <si>
    <t xml:space="preserve">Devis, trajets, achats, administratif. Souvent entre 25 % et 40 % : soyez honnête.</t>
  </si>
  <si>
    <t xml:space="preserve">Heures facturables dans l’année</t>
  </si>
  <si>
    <t xml:space="preserve">Calculé : les seules heures qui paient tout le reste.</t>
  </si>
  <si>
    <t xml:space="preserve">Le résultat</t>
  </si>
  <si>
    <t xml:space="preserve">Ce que vous coûte une heure facturée. Repris dans les onglets métier.</t>
  </si>
  <si>
    <t xml:space="preserve">Marge sur le prix de revient</t>
  </si>
  <si>
    <t xml:space="preserve">Ce que vous ajoutez pour le risque, les imprévus et le développement.</t>
  </si>
  <si>
    <t xml:space="preserve">Taux horaire de vente (pour la main-d’œuvre)</t>
  </si>
  <si>
    <t xml:space="preserve">Calculé : à comparer avec ce que vous facturez aujourd’hui.</t>
  </si>
  <si>
    <t xml:space="preserve">Comment c’est calculé : taux horaire de revient = total à couvrir ÷ heures facturables. Heures facturables = heures de présence × (1 − part non facturable).</t>
  </si>
  <si>
    <t xml:space="preserve">Peinture intérieure</t>
  </si>
  <si>
    <t xml:space="preserve">Saisissez votre temps et votre fourniture par unité. Le prix de revient et le prix de vente HT se calculent avec votre taux horaire et votre marge.</t>
  </si>
  <si>
    <t xml:space="preserve">repris de « Mes paramètres »</t>
  </si>
  <si>
    <t xml:space="preserve">Unité</t>
  </si>
  <si>
    <t xml:space="preserve">Temps par unité (h)</t>
  </si>
  <si>
    <t xml:space="preserve">Fourniture par unité (€ HT)</t>
  </si>
  <si>
    <t xml:space="preserve">Prix de revient (€ HT)</t>
  </si>
  <si>
    <t xml:space="preserve">Prix de vente (€ HT)</t>
  </si>
  <si>
    <t xml:space="preserve">Notes</t>
  </si>
  <si>
    <t xml:space="preserve">Protection des sols et du mobilier</t>
  </si>
  <si>
    <t xml:space="preserve">m²</t>
  </si>
  <si>
    <t xml:space="preserve">Lessivage</t>
  </si>
  <si>
    <t xml:space="preserve">Rebouchage et ratissage</t>
  </si>
  <si>
    <t xml:space="preserve">Ponçage</t>
  </si>
  <si>
    <t xml:space="preserve">Dépose de papier peint</t>
  </si>
  <si>
    <t xml:space="preserve">Impression ou sous-couche</t>
  </si>
  <si>
    <t xml:space="preserve">Peinture murs, une couche</t>
  </si>
  <si>
    <t xml:space="preserve">Peinture plafonds, une couche</t>
  </si>
  <si>
    <t xml:space="preserve">Boiseries : portes, une face</t>
  </si>
  <si>
    <t xml:space="preserve">u</t>
  </si>
  <si>
    <t xml:space="preserve">Plinthes</t>
  </si>
  <si>
    <t xml:space="preserve">ml</t>
  </si>
  <si>
    <t xml:space="preserve">Encadrements et huisseries</t>
  </si>
  <si>
    <t xml:space="preserve">Finitions et nettoyage</t>
  </si>
  <si>
    <t xml:space="preserve">forfait</t>
  </si>
  <si>
    <t xml:space="preserve">Prix de revient = temps × taux horaire de revient + fourniture. Prix de vente HT = prix de revient × (1 + marge). Les lignes vides attendent vos propres postes.</t>
  </si>
  <si>
    <t xml:space="preserve">Isolation par l'extérieur</t>
  </si>
  <si>
    <t xml:space="preserve">Échafaudage : montage, location, démontage</t>
  </si>
  <si>
    <t xml:space="preserve">Préparation et reprise du support</t>
  </si>
  <si>
    <t xml:space="preserve">Profilé de départ</t>
  </si>
  <si>
    <t xml:space="preserve">Isolant collé-chevillé</t>
  </si>
  <si>
    <t xml:space="preserve">Sous-enduit armé</t>
  </si>
  <si>
    <t xml:space="preserve">Enduit de finition</t>
  </si>
  <si>
    <t xml:space="preserve">Retours de tableaux</t>
  </si>
  <si>
    <t xml:space="preserve">Appuis de fenêtre</t>
  </si>
  <si>
    <t xml:space="preserve">Rives et débords de toit</t>
  </si>
  <si>
    <t xml:space="preserve">Dépose et repose des éléments en façade</t>
  </si>
  <si>
    <t xml:space="preserve">Évacuation des déchets</t>
  </si>
  <si>
    <t xml:space="preserve">Ravalement de façade</t>
  </si>
  <si>
    <t xml:space="preserve">Protection des abords et des menuiseries</t>
  </si>
  <si>
    <t xml:space="preserve">Nettoyage haute pression</t>
  </si>
  <si>
    <t xml:space="preserve">Traitement anti-mousse</t>
  </si>
  <si>
    <t xml:space="preserve">Traitement des fissures</t>
  </si>
  <si>
    <t xml:space="preserve">Piquage de l’enduit</t>
  </si>
  <si>
    <t xml:space="preserve">Reprise d’enduit</t>
  </si>
  <si>
    <t xml:space="preserve">Enduit de façade</t>
  </si>
  <si>
    <t xml:space="preserve">Peinture de façade</t>
  </si>
  <si>
    <t xml:space="preserve">Modénatures et encadrements</t>
  </si>
  <si>
    <t xml:space="preserve">Traitement des fers apparents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</si>
</sst>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&quot; h&quot;"/>
    <numFmt numFmtId="166" formatCode="#,##0.00&quot; €&quot;"/>
    <numFmt numFmtId="167" formatCode="#,##0.00&quot; €/h&quot;"/>
    <numFmt numFmtId="168" formatCode="0%"/>
    <numFmt numFmtId="169" formatCode="#,##0&quot; €&quot;"/>
    <numFmt numFmtId="170" formatCode="0"/>
    <numFmt numFmtId="171" formatCode="#,##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1D1A"/>
      <name val="Arial"/>
      <family val="0"/>
      <charset val="1"/>
    </font>
    <font>
      <sz val="11"/>
      <color rgb="FF5C554B"/>
      <name val="Arial"/>
      <family val="0"/>
      <charset val="1"/>
    </font>
    <font>
      <b val="true"/>
      <sz val="12"/>
      <color rgb="FF1F1D1A"/>
      <name val="Arial"/>
      <family val="0"/>
      <charset val="1"/>
    </font>
    <font>
      <b val="true"/>
      <sz val="10"/>
      <color rgb="FF1F1D1A"/>
      <name val="Arial"/>
      <family val="0"/>
      <charset val="1"/>
    </font>
    <font>
      <sz val="10"/>
      <color rgb="FF1F1D1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u val="single"/>
      <sz val="10"/>
      <color rgb="FFD6392E"/>
      <name val="Arial"/>
      <family val="0"/>
      <charset val="1"/>
    </font>
    <font>
      <b val="true"/>
      <sz val="12"/>
      <color rgb="FFD6392E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FFFFF"/>
      </patternFill>
    </fill>
    <fill>
      <patternFill patternType="solid">
        <fgColor rgb="FFECDCCB"/>
        <bgColor rgb="FFE2D3BF"/>
      </patternFill>
    </fill>
    <fill>
      <patternFill patternType="solid">
        <fgColor rgb="FFD6392E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3BF"/>
      </left>
      <right style="thin">
        <color rgb="FFE2D3BF"/>
      </right>
      <top style="thin">
        <color rgb="FFE2D3BF"/>
      </top>
      <bottom style="thin">
        <color rgb="FFE2D3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ECDCC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3BF"/>
      <rgbColor rgb="FF3366FF"/>
      <rgbColor rgb="FF33CCCC"/>
      <rgbColor rgb="FF99CC00"/>
      <rgbColor rgb="FFFFCC00"/>
      <rgbColor rgb="FFFF9900"/>
      <rgbColor rgb="FFFF6600"/>
      <rgbColor rgb="FF5C554B"/>
      <rgbColor rgb="FF969696"/>
      <rgbColor rgb="FF003366"/>
      <rgbColor rgb="FF339966"/>
      <rgbColor rgb="FF003300"/>
      <rgbColor rgb="FF333300"/>
      <rgbColor rgb="FFD6392E"/>
      <rgbColor rgb="FF993366"/>
      <rgbColor rgb="FF333399"/>
      <rgbColor rgb="FF1F1D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guschantier.fr/taux-horaire-artisan/" TargetMode="External"/><Relationship Id="rId2" Type="http://schemas.openxmlformats.org/officeDocument/2006/relationships/hyperlink" Target="https://guschantier.fr/calculer-prix-de-vente-travaux/" TargetMode="External"/><Relationship Id="rId3" Type="http://schemas.openxmlformats.org/officeDocument/2006/relationships/hyperlink" Target="https://app.guschantier.fr/outils/taux-horaire" TargetMode="External"/><Relationship Id="rId4" Type="http://schemas.openxmlformats.org/officeDocument/2006/relationships/hyperlink" Target="https://guschantier.fr/gagner-du-temps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1D1A"/>
    <pageSetUpPr fitToPage="true"/>
  </sheetPr>
  <dimension ref="B2:H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8" min="3" style="0" width="17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42" hidden="false" customHeight="true" outlineLevel="0" collapsed="false">
      <c r="B6" s="4" t="s">
        <v>3</v>
      </c>
      <c r="C6" s="5" t="s">
        <v>4</v>
      </c>
      <c r="D6" s="5"/>
      <c r="E6" s="5"/>
      <c r="F6" s="5"/>
      <c r="G6" s="5"/>
    </row>
    <row r="7" customFormat="false" ht="42" hidden="false" customHeight="true" outlineLevel="0" collapsed="false">
      <c r="B7" s="4" t="s">
        <v>5</v>
      </c>
      <c r="C7" s="5" t="s">
        <v>6</v>
      </c>
      <c r="D7" s="5"/>
      <c r="E7" s="5"/>
      <c r="F7" s="5"/>
      <c r="G7" s="5"/>
    </row>
    <row r="8" customFormat="false" ht="42" hidden="false" customHeight="true" outlineLevel="0" collapsed="false">
      <c r="B8" s="4" t="s">
        <v>7</v>
      </c>
      <c r="C8" s="5" t="s">
        <v>8</v>
      </c>
      <c r="D8" s="5"/>
      <c r="E8" s="5"/>
      <c r="F8" s="5"/>
      <c r="G8" s="5"/>
    </row>
    <row r="9" customFormat="false" ht="42" hidden="false" customHeight="true" outlineLevel="0" collapsed="false">
      <c r="B9" s="4" t="s">
        <v>9</v>
      </c>
      <c r="C9" s="5" t="s">
        <v>10</v>
      </c>
      <c r="D9" s="5"/>
      <c r="E9" s="5"/>
      <c r="F9" s="5"/>
      <c r="G9" s="5"/>
    </row>
    <row r="11" customFormat="false" ht="15" hidden="false" customHeight="false" outlineLevel="0" collapsed="false">
      <c r="B11" s="3" t="s">
        <v>11</v>
      </c>
    </row>
    <row r="12" customFormat="false" ht="15" hidden="false" customHeight="false" outlineLevel="0" collapsed="false">
      <c r="B12" s="6" t="s">
        <v>12</v>
      </c>
      <c r="C12" s="7" t="s">
        <v>13</v>
      </c>
    </row>
    <row r="13" customFormat="false" ht="15" hidden="false" customHeight="false" outlineLevel="0" collapsed="false">
      <c r="B13" s="8" t="s">
        <v>14</v>
      </c>
      <c r="C13" s="7" t="s">
        <v>15</v>
      </c>
    </row>
    <row r="14" customFormat="false" ht="27.75" hidden="false" customHeight="true" outlineLevel="0" collapsed="false">
      <c r="B14" s="9" t="s">
        <v>16</v>
      </c>
      <c r="C14" s="10" t="s">
        <v>17</v>
      </c>
      <c r="D14" s="10"/>
      <c r="E14" s="10"/>
      <c r="F14" s="10"/>
      <c r="G14" s="10"/>
    </row>
    <row r="16" customFormat="false" ht="15" hidden="false" customHeight="false" outlineLevel="0" collapsed="false">
      <c r="B16" s="3" t="s">
        <v>18</v>
      </c>
    </row>
    <row r="17" customFormat="false" ht="30" hidden="false" customHeight="true" outlineLevel="0" collapsed="false">
      <c r="B17" s="11" t="s">
        <v>19</v>
      </c>
      <c r="C17" s="11" t="s">
        <v>20</v>
      </c>
      <c r="D17" s="11" t="s">
        <v>21</v>
      </c>
      <c r="E17" s="11" t="s">
        <v>22</v>
      </c>
      <c r="F17" s="11" t="s">
        <v>23</v>
      </c>
      <c r="G17" s="11" t="s">
        <v>24</v>
      </c>
      <c r="H17" s="11" t="s">
        <v>25</v>
      </c>
    </row>
    <row r="18" customFormat="false" ht="15" hidden="false" customHeight="false" outlineLevel="0" collapsed="false">
      <c r="B18" s="12" t="s">
        <v>26</v>
      </c>
      <c r="C18" s="13" t="n">
        <v>0.1</v>
      </c>
      <c r="D18" s="14" t="n">
        <v>0.8</v>
      </c>
      <c r="E18" s="15" t="n">
        <v>45</v>
      </c>
      <c r="F18" s="16" t="n">
        <v>0.25</v>
      </c>
      <c r="G18" s="17" t="n">
        <f aca="false">C18*E18+D18</f>
        <v>5.3</v>
      </c>
      <c r="H18" s="17" t="n">
        <f aca="false">G18*(1+F18)</f>
        <v>6.625</v>
      </c>
    </row>
    <row r="19" customFormat="false" ht="15" hidden="false" customHeight="false" outlineLevel="0" collapsed="false">
      <c r="B19" s="18" t="s">
        <v>27</v>
      </c>
      <c r="C19" s="18"/>
      <c r="D19" s="18"/>
      <c r="E19" s="18"/>
      <c r="F19" s="18"/>
      <c r="G19" s="18"/>
      <c r="H19" s="18"/>
    </row>
    <row r="21" customFormat="false" ht="15" hidden="false" customHeight="false" outlineLevel="0" collapsed="false">
      <c r="B21" s="3" t="s">
        <v>28</v>
      </c>
    </row>
    <row r="22" customFormat="false" ht="15" hidden="false" customHeight="false" outlineLevel="0" collapsed="false">
      <c r="B22" s="19" t="s">
        <v>29</v>
      </c>
    </row>
    <row r="23" customFormat="false" ht="15" hidden="false" customHeight="false" outlineLevel="0" collapsed="false">
      <c r="B23" s="19" t="s">
        <v>30</v>
      </c>
    </row>
    <row r="24" customFormat="false" ht="15" hidden="false" customHeight="false" outlineLevel="0" collapsed="false">
      <c r="B24" s="19" t="s">
        <v>31</v>
      </c>
    </row>
    <row r="25" customFormat="false" ht="15" hidden="false" customHeight="false" outlineLevel="0" collapsed="false">
      <c r="B25" s="19" t="s">
        <v>32</v>
      </c>
    </row>
  </sheetData>
  <mergeCells count="6">
    <mergeCell ref="C6:G6"/>
    <mergeCell ref="C7:G7"/>
    <mergeCell ref="C8:G8"/>
    <mergeCell ref="C9:G9"/>
    <mergeCell ref="C14:G14"/>
    <mergeCell ref="B19:H19"/>
  </mergeCells>
  <hyperlinks>
    <hyperlink ref="B22" r:id="rId1" display="Calculer son taux horaire d’artisan du bâtiment"/>
    <hyperlink ref="B23" r:id="rId2" display="Calculer le prix de vente d’un devis (coefficient, marge, seuil de rentabilité)"/>
    <hyperlink ref="B24" r:id="rId3" display="La calculette du taux horaire, sans rien télécharger"/>
    <hyperlink ref="B25" r:id="rId4" display="Gus reprend vos prix sur chaque demande de devi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392E"/>
    <pageSetUpPr fitToPage="true"/>
  </sheetPr>
  <dimension ref="B2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6"/>
    <col collapsed="false" customWidth="true" hidden="false" outlineLevel="0" max="3" min="3" style="0" width="18"/>
    <col collapsed="false" customWidth="true" hidden="false" outlineLevel="0" max="4" min="4" style="0" width="70"/>
  </cols>
  <sheetData>
    <row r="2" customFormat="false" ht="22.05" hidden="false" customHeight="false" outlineLevel="0" collapsed="false">
      <c r="B2" s="1" t="s">
        <v>33</v>
      </c>
    </row>
    <row r="3" customFormat="false" ht="15" hidden="false" customHeight="false" outlineLevel="0" collapsed="false">
      <c r="B3" s="2" t="s">
        <v>34</v>
      </c>
    </row>
    <row r="5" customFormat="false" ht="15" hidden="false" customHeight="false" outlineLevel="0" collapsed="false">
      <c r="B5" s="20" t="s">
        <v>35</v>
      </c>
    </row>
    <row r="6" customFormat="false" ht="15" hidden="false" customHeight="false" outlineLevel="0" collapsed="false">
      <c r="B6" s="12" t="s">
        <v>36</v>
      </c>
      <c r="C6" s="21"/>
      <c r="D6" s="2" t="s">
        <v>37</v>
      </c>
    </row>
    <row r="7" customFormat="false" ht="15" hidden="false" customHeight="false" outlineLevel="0" collapsed="false">
      <c r="B7" s="12" t="s">
        <v>38</v>
      </c>
      <c r="C7" s="21"/>
      <c r="D7" s="2" t="s">
        <v>39</v>
      </c>
    </row>
    <row r="8" customFormat="false" ht="15" hidden="false" customHeight="false" outlineLevel="0" collapsed="false">
      <c r="B8" s="12" t="s">
        <v>40</v>
      </c>
      <c r="C8" s="21"/>
      <c r="D8" s="2" t="s">
        <v>41</v>
      </c>
    </row>
    <row r="9" customFormat="false" ht="15" hidden="false" customHeight="false" outlineLevel="0" collapsed="false">
      <c r="B9" s="22" t="s">
        <v>42</v>
      </c>
      <c r="C9" s="23" t="n">
        <f aca="false">SUM(C6:C8)</f>
        <v>0</v>
      </c>
      <c r="D9" s="2" t="s">
        <v>43</v>
      </c>
    </row>
    <row r="10" customFormat="false" ht="15" hidden="false" customHeight="false" outlineLevel="0" collapsed="false">
      <c r="B10" s="20" t="s">
        <v>44</v>
      </c>
    </row>
    <row r="11" customFormat="false" ht="15" hidden="false" customHeight="false" outlineLevel="0" collapsed="false">
      <c r="B11" s="12" t="s">
        <v>45</v>
      </c>
      <c r="C11" s="24"/>
      <c r="D11" s="2" t="s">
        <v>46</v>
      </c>
    </row>
    <row r="12" customFormat="false" ht="15" hidden="false" customHeight="false" outlineLevel="0" collapsed="false">
      <c r="B12" s="12" t="s">
        <v>47</v>
      </c>
      <c r="C12" s="24"/>
      <c r="D12" s="2" t="s">
        <v>48</v>
      </c>
    </row>
    <row r="13" customFormat="false" ht="15" hidden="false" customHeight="false" outlineLevel="0" collapsed="false">
      <c r="B13" s="22" t="s">
        <v>49</v>
      </c>
      <c r="C13" s="25" t="n">
        <f aca="false">C11*C12</f>
        <v>0</v>
      </c>
      <c r="D13" s="2" t="s">
        <v>43</v>
      </c>
    </row>
    <row r="14" customFormat="false" ht="15" hidden="false" customHeight="false" outlineLevel="0" collapsed="false">
      <c r="B14" s="12" t="s">
        <v>50</v>
      </c>
      <c r="C14" s="26"/>
      <c r="D14" s="2" t="s">
        <v>51</v>
      </c>
    </row>
    <row r="15" customFormat="false" ht="15" hidden="false" customHeight="false" outlineLevel="0" collapsed="false">
      <c r="B15" s="22" t="s">
        <v>52</v>
      </c>
      <c r="C15" s="25" t="n">
        <f aca="false">C13*(1-C14)</f>
        <v>0</v>
      </c>
      <c r="D15" s="2" t="s">
        <v>53</v>
      </c>
    </row>
    <row r="16" customFormat="false" ht="15" hidden="false" customHeight="false" outlineLevel="0" collapsed="false">
      <c r="B16" s="20" t="s">
        <v>54</v>
      </c>
    </row>
    <row r="17" customFormat="false" ht="15" hidden="false" customHeight="false" outlineLevel="0" collapsed="false">
      <c r="B17" s="27" t="s">
        <v>22</v>
      </c>
      <c r="C17" s="28" t="n">
        <f aca="false">IFERROR(C9/C15,0)</f>
        <v>0</v>
      </c>
      <c r="D17" s="2" t="s">
        <v>55</v>
      </c>
    </row>
    <row r="18" customFormat="false" ht="15" hidden="false" customHeight="false" outlineLevel="0" collapsed="false">
      <c r="B18" s="12" t="s">
        <v>56</v>
      </c>
      <c r="C18" s="26"/>
      <c r="D18" s="2" t="s">
        <v>57</v>
      </c>
    </row>
    <row r="19" customFormat="false" ht="15" hidden="false" customHeight="false" outlineLevel="0" collapsed="false">
      <c r="B19" s="22" t="s">
        <v>58</v>
      </c>
      <c r="C19" s="29" t="n">
        <f aca="false">C17*(1+C18)</f>
        <v>0</v>
      </c>
      <c r="D19" s="2" t="s">
        <v>59</v>
      </c>
    </row>
    <row r="21" customFormat="false" ht="15" hidden="false" customHeight="false" outlineLevel="0" collapsed="false">
      <c r="B21" s="2" t="s">
        <v>60</v>
      </c>
    </row>
  </sheetData>
  <dataValidations count="2">
    <dataValidation allowBlank="false" error="Saisissez un pourcentage entre 0 % et 90 %, par exemple 30 %." errorStyle="stop" errorTitle="Valeur en pourcentage" operator="between" showDropDown="false" showErrorMessage="true" showInputMessage="false" sqref="C14" type="decimal">
      <formula1>0</formula1>
      <formula2>0.9</formula2>
    </dataValidation>
    <dataValidation allowBlank="false" error="Saisissez un pourcentage, par exemple 25 %." errorStyle="stop" errorTitle="Valeur en pourcentage" operator="between" showDropDown="false" showErrorMessage="true" showInputMessage="false" sqref="C18" type="decimal">
      <formula1>0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392E"/>
    <pageSetUpPr fitToPage="true"/>
  </sheetPr>
  <dimension ref="B2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7" min="5" style="0" width="18"/>
    <col collapsed="false" customWidth="true" hidden="false" outlineLevel="0" max="8" min="8" style="0" width="40"/>
  </cols>
  <sheetData>
    <row r="2" customFormat="false" ht="22.05" hidden="false" customHeight="false" outlineLevel="0" collapsed="false">
      <c r="B2" s="1" t="s">
        <v>61</v>
      </c>
    </row>
    <row r="3" customFormat="false" ht="15" hidden="false" customHeight="false" outlineLevel="0" collapsed="false">
      <c r="B3" s="2" t="s">
        <v>62</v>
      </c>
    </row>
    <row r="4" customFormat="false" ht="15" hidden="false" customHeight="false" outlineLevel="0" collapsed="false">
      <c r="B4" s="7" t="s">
        <v>22</v>
      </c>
      <c r="C4" s="30" t="n">
        <f aca="false">'Mes paramètres'!$C$17</f>
        <v>0</v>
      </c>
      <c r="D4" s="31" t="s">
        <v>23</v>
      </c>
      <c r="E4" s="32" t="n">
        <f aca="false">'Mes paramètres'!$C$18</f>
        <v>0</v>
      </c>
      <c r="F4" s="2" t="s">
        <v>63</v>
      </c>
    </row>
    <row r="6" customFormat="false" ht="31.5" hidden="false" customHeight="true" outlineLevel="0" collapsed="false">
      <c r="B6" s="11" t="s">
        <v>19</v>
      </c>
      <c r="C6" s="11" t="s">
        <v>64</v>
      </c>
      <c r="D6" s="11" t="s">
        <v>65</v>
      </c>
      <c r="E6" s="11" t="s">
        <v>66</v>
      </c>
      <c r="F6" s="11" t="s">
        <v>67</v>
      </c>
      <c r="G6" s="11" t="s">
        <v>68</v>
      </c>
      <c r="H6" s="11" t="s">
        <v>69</v>
      </c>
    </row>
    <row r="7" customFormat="false" ht="15" hidden="false" customHeight="false" outlineLevel="0" collapsed="false">
      <c r="B7" s="12" t="s">
        <v>70</v>
      </c>
      <c r="C7" s="33" t="s">
        <v>71</v>
      </c>
      <c r="D7" s="34"/>
      <c r="E7" s="35"/>
      <c r="F7" s="17" t="str">
        <f aca="false">IF(AND(D7="",E7=""),"",D7*$C$4+E7)</f>
        <v/>
      </c>
      <c r="G7" s="17" t="str">
        <f aca="false">IF(F7="","",F7*(1+$E$4))</f>
        <v/>
      </c>
      <c r="H7" s="36"/>
    </row>
    <row r="8" customFormat="false" ht="15" hidden="false" customHeight="false" outlineLevel="0" collapsed="false">
      <c r="B8" s="12" t="s">
        <v>72</v>
      </c>
      <c r="C8" s="33" t="s">
        <v>71</v>
      </c>
      <c r="D8" s="34"/>
      <c r="E8" s="35"/>
      <c r="F8" s="17" t="str">
        <f aca="false">IF(AND(D8="",E8=""),"",D8*$C$4+E8)</f>
        <v/>
      </c>
      <c r="G8" s="17" t="str">
        <f aca="false">IF(F8="","",F8*(1+$E$4))</f>
        <v/>
      </c>
      <c r="H8" s="36"/>
    </row>
    <row r="9" customFormat="false" ht="15" hidden="false" customHeight="false" outlineLevel="0" collapsed="false">
      <c r="B9" s="12" t="s">
        <v>73</v>
      </c>
      <c r="C9" s="33" t="s">
        <v>71</v>
      </c>
      <c r="D9" s="34"/>
      <c r="E9" s="35"/>
      <c r="F9" s="17" t="str">
        <f aca="false">IF(AND(D9="",E9=""),"",D9*$C$4+E9)</f>
        <v/>
      </c>
      <c r="G9" s="17" t="str">
        <f aca="false">IF(F9="","",F9*(1+$E$4))</f>
        <v/>
      </c>
      <c r="H9" s="36"/>
    </row>
    <row r="10" customFormat="false" ht="15" hidden="false" customHeight="false" outlineLevel="0" collapsed="false">
      <c r="B10" s="12" t="s">
        <v>74</v>
      </c>
      <c r="C10" s="33" t="s">
        <v>71</v>
      </c>
      <c r="D10" s="34"/>
      <c r="E10" s="35"/>
      <c r="F10" s="17" t="str">
        <f aca="false">IF(AND(D10="",E10=""),"",D10*$C$4+E10)</f>
        <v/>
      </c>
      <c r="G10" s="17" t="str">
        <f aca="false">IF(F10="","",F10*(1+$E$4))</f>
        <v/>
      </c>
      <c r="H10" s="36"/>
    </row>
    <row r="11" customFormat="false" ht="15" hidden="false" customHeight="false" outlineLevel="0" collapsed="false">
      <c r="B11" s="12" t="s">
        <v>75</v>
      </c>
      <c r="C11" s="33" t="s">
        <v>71</v>
      </c>
      <c r="D11" s="34"/>
      <c r="E11" s="35"/>
      <c r="F11" s="17" t="str">
        <f aca="false">IF(AND(D11="",E11=""),"",D11*$C$4+E11)</f>
        <v/>
      </c>
      <c r="G11" s="17" t="str">
        <f aca="false">IF(F11="","",F11*(1+$E$4))</f>
        <v/>
      </c>
      <c r="H11" s="36"/>
    </row>
    <row r="12" customFormat="false" ht="15" hidden="false" customHeight="false" outlineLevel="0" collapsed="false">
      <c r="B12" s="12" t="s">
        <v>76</v>
      </c>
      <c r="C12" s="33" t="s">
        <v>71</v>
      </c>
      <c r="D12" s="34"/>
      <c r="E12" s="35"/>
      <c r="F12" s="17" t="str">
        <f aca="false">IF(AND(D12="",E12=""),"",D12*$C$4+E12)</f>
        <v/>
      </c>
      <c r="G12" s="17" t="str">
        <f aca="false">IF(F12="","",F12*(1+$E$4))</f>
        <v/>
      </c>
      <c r="H12" s="36"/>
    </row>
    <row r="13" customFormat="false" ht="15" hidden="false" customHeight="false" outlineLevel="0" collapsed="false">
      <c r="B13" s="12" t="s">
        <v>77</v>
      </c>
      <c r="C13" s="33" t="s">
        <v>71</v>
      </c>
      <c r="D13" s="34"/>
      <c r="E13" s="35"/>
      <c r="F13" s="17" t="str">
        <f aca="false">IF(AND(D13="",E13=""),"",D13*$C$4+E13)</f>
        <v/>
      </c>
      <c r="G13" s="17" t="str">
        <f aca="false">IF(F13="","",F13*(1+$E$4))</f>
        <v/>
      </c>
      <c r="H13" s="36"/>
    </row>
    <row r="14" customFormat="false" ht="15" hidden="false" customHeight="false" outlineLevel="0" collapsed="false">
      <c r="B14" s="12" t="s">
        <v>78</v>
      </c>
      <c r="C14" s="33" t="s">
        <v>71</v>
      </c>
      <c r="D14" s="34"/>
      <c r="E14" s="35"/>
      <c r="F14" s="17" t="str">
        <f aca="false">IF(AND(D14="",E14=""),"",D14*$C$4+E14)</f>
        <v/>
      </c>
      <c r="G14" s="17" t="str">
        <f aca="false">IF(F14="","",F14*(1+$E$4))</f>
        <v/>
      </c>
      <c r="H14" s="36"/>
    </row>
    <row r="15" customFormat="false" ht="15" hidden="false" customHeight="false" outlineLevel="0" collapsed="false">
      <c r="B15" s="12" t="s">
        <v>79</v>
      </c>
      <c r="C15" s="33" t="s">
        <v>80</v>
      </c>
      <c r="D15" s="34"/>
      <c r="E15" s="35"/>
      <c r="F15" s="17" t="str">
        <f aca="false">IF(AND(D15="",E15=""),"",D15*$C$4+E15)</f>
        <v/>
      </c>
      <c r="G15" s="17" t="str">
        <f aca="false">IF(F15="","",F15*(1+$E$4))</f>
        <v/>
      </c>
      <c r="H15" s="36"/>
    </row>
    <row r="16" customFormat="false" ht="15" hidden="false" customHeight="false" outlineLevel="0" collapsed="false">
      <c r="B16" s="12" t="s">
        <v>81</v>
      </c>
      <c r="C16" s="33" t="s">
        <v>82</v>
      </c>
      <c r="D16" s="34"/>
      <c r="E16" s="35"/>
      <c r="F16" s="17" t="str">
        <f aca="false">IF(AND(D16="",E16=""),"",D16*$C$4+E16)</f>
        <v/>
      </c>
      <c r="G16" s="17" t="str">
        <f aca="false">IF(F16="","",F16*(1+$E$4))</f>
        <v/>
      </c>
      <c r="H16" s="36"/>
    </row>
    <row r="17" customFormat="false" ht="15" hidden="false" customHeight="false" outlineLevel="0" collapsed="false">
      <c r="B17" s="12" t="s">
        <v>83</v>
      </c>
      <c r="C17" s="33" t="s">
        <v>82</v>
      </c>
      <c r="D17" s="34"/>
      <c r="E17" s="35"/>
      <c r="F17" s="17" t="str">
        <f aca="false">IF(AND(D17="",E17=""),"",D17*$C$4+E17)</f>
        <v/>
      </c>
      <c r="G17" s="17" t="str">
        <f aca="false">IF(F17="","",F17*(1+$E$4))</f>
        <v/>
      </c>
      <c r="H17" s="36"/>
    </row>
    <row r="18" customFormat="false" ht="15" hidden="false" customHeight="false" outlineLevel="0" collapsed="false">
      <c r="B18" s="12" t="s">
        <v>84</v>
      </c>
      <c r="C18" s="33" t="s">
        <v>85</v>
      </c>
      <c r="D18" s="34"/>
      <c r="E18" s="35"/>
      <c r="F18" s="17" t="str">
        <f aca="false">IF(AND(D18="",E18=""),"",D18*$C$4+E18)</f>
        <v/>
      </c>
      <c r="G18" s="17" t="str">
        <f aca="false">IF(F18="","",F18*(1+$E$4))</f>
        <v/>
      </c>
      <c r="H18" s="36"/>
    </row>
    <row r="19" customFormat="false" ht="15" hidden="false" customHeight="false" outlineLevel="0" collapsed="false">
      <c r="B19" s="12"/>
      <c r="C19" s="33"/>
      <c r="D19" s="34"/>
      <c r="E19" s="35"/>
      <c r="F19" s="17" t="str">
        <f aca="false">IF(AND(D19="",E19=""),"",D19*$C$4+E19)</f>
        <v/>
      </c>
      <c r="G19" s="17" t="str">
        <f aca="false">IF(F19="","",F19*(1+$E$4))</f>
        <v/>
      </c>
      <c r="H19" s="36"/>
    </row>
    <row r="20" customFormat="false" ht="15" hidden="false" customHeight="false" outlineLevel="0" collapsed="false">
      <c r="B20" s="12"/>
      <c r="C20" s="33"/>
      <c r="D20" s="34"/>
      <c r="E20" s="35"/>
      <c r="F20" s="17" t="str">
        <f aca="false">IF(AND(D20="",E20=""),"",D20*$C$4+E20)</f>
        <v/>
      </c>
      <c r="G20" s="17" t="str">
        <f aca="false">IF(F20="","",F20*(1+$E$4))</f>
        <v/>
      </c>
      <c r="H20" s="36"/>
    </row>
    <row r="21" customFormat="false" ht="15" hidden="false" customHeight="false" outlineLevel="0" collapsed="false">
      <c r="B21" s="12"/>
      <c r="C21" s="33"/>
      <c r="D21" s="34"/>
      <c r="E21" s="35"/>
      <c r="F21" s="17" t="str">
        <f aca="false">IF(AND(D21="",E21=""),"",D21*$C$4+E21)</f>
        <v/>
      </c>
      <c r="G21" s="17" t="str">
        <f aca="false">IF(F21="","",F21*(1+$E$4))</f>
        <v/>
      </c>
      <c r="H21" s="36"/>
    </row>
    <row r="22" customFormat="false" ht="15" hidden="false" customHeight="false" outlineLevel="0" collapsed="false">
      <c r="B22" s="12"/>
      <c r="C22" s="33"/>
      <c r="D22" s="34"/>
      <c r="E22" s="35"/>
      <c r="F22" s="17" t="str">
        <f aca="false">IF(AND(D22="",E22=""),"",D22*$C$4+E22)</f>
        <v/>
      </c>
      <c r="G22" s="17" t="str">
        <f aca="false">IF(F22="","",F22*(1+$E$4))</f>
        <v/>
      </c>
      <c r="H22" s="36"/>
    </row>
    <row r="23" customFormat="false" ht="15" hidden="false" customHeight="false" outlineLevel="0" collapsed="false">
      <c r="B23" s="12"/>
      <c r="C23" s="33"/>
      <c r="D23" s="34"/>
      <c r="E23" s="35"/>
      <c r="F23" s="17" t="str">
        <f aca="false">IF(AND(D23="",E23=""),"",D23*$C$4+E23)</f>
        <v/>
      </c>
      <c r="G23" s="17" t="str">
        <f aca="false">IF(F23="","",F23*(1+$E$4))</f>
        <v/>
      </c>
      <c r="H23" s="36"/>
    </row>
    <row r="24" customFormat="false" ht="15" hidden="false" customHeight="false" outlineLevel="0" collapsed="false">
      <c r="B24" s="12"/>
      <c r="C24" s="33"/>
      <c r="D24" s="34"/>
      <c r="E24" s="35"/>
      <c r="F24" s="17" t="str">
        <f aca="false">IF(AND(D24="",E24=""),"",D24*$C$4+E24)</f>
        <v/>
      </c>
      <c r="G24" s="17" t="str">
        <f aca="false">IF(F24="","",F24*(1+$E$4))</f>
        <v/>
      </c>
      <c r="H24" s="36"/>
    </row>
    <row r="26" customFormat="false" ht="15" hidden="false" customHeight="false" outlineLevel="0" collapsed="false">
      <c r="B26" s="2" t="s">
        <v>86</v>
      </c>
    </row>
  </sheetData>
  <dataValidations count="1">
    <dataValidation allowBlank="false" error="Saisissez un nombre positif." errorStyle="stop" operator="greaterThanOrEqual" showDropDown="false" showErrorMessage="true" showInputMessage="false" sqref="D7:E2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392E"/>
    <pageSetUpPr fitToPage="true"/>
  </sheetPr>
  <dimension ref="B2:H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7" min="5" style="0" width="18"/>
    <col collapsed="false" customWidth="true" hidden="false" outlineLevel="0" max="8" min="8" style="0" width="40"/>
  </cols>
  <sheetData>
    <row r="2" customFormat="false" ht="22.05" hidden="false" customHeight="false" outlineLevel="0" collapsed="false">
      <c r="B2" s="1" t="s">
        <v>87</v>
      </c>
    </row>
    <row r="3" customFormat="false" ht="15" hidden="false" customHeight="false" outlineLevel="0" collapsed="false">
      <c r="B3" s="2" t="s">
        <v>62</v>
      </c>
    </row>
    <row r="4" customFormat="false" ht="15" hidden="false" customHeight="false" outlineLevel="0" collapsed="false">
      <c r="B4" s="7" t="s">
        <v>22</v>
      </c>
      <c r="C4" s="30" t="n">
        <f aca="false">'Mes paramètres'!$C$17</f>
        <v>0</v>
      </c>
      <c r="D4" s="31" t="s">
        <v>23</v>
      </c>
      <c r="E4" s="32" t="n">
        <f aca="false">'Mes paramètres'!$C$18</f>
        <v>0</v>
      </c>
      <c r="F4" s="2" t="s">
        <v>63</v>
      </c>
    </row>
    <row r="6" customFormat="false" ht="31.5" hidden="false" customHeight="true" outlineLevel="0" collapsed="false">
      <c r="B6" s="11" t="s">
        <v>19</v>
      </c>
      <c r="C6" s="11" t="s">
        <v>64</v>
      </c>
      <c r="D6" s="11" t="s">
        <v>65</v>
      </c>
      <c r="E6" s="11" t="s">
        <v>66</v>
      </c>
      <c r="F6" s="11" t="s">
        <v>67</v>
      </c>
      <c r="G6" s="11" t="s">
        <v>68</v>
      </c>
      <c r="H6" s="11" t="s">
        <v>69</v>
      </c>
    </row>
    <row r="7" customFormat="false" ht="15" hidden="false" customHeight="false" outlineLevel="0" collapsed="false">
      <c r="B7" s="12" t="s">
        <v>88</v>
      </c>
      <c r="C7" s="33" t="s">
        <v>71</v>
      </c>
      <c r="D7" s="34"/>
      <c r="E7" s="35"/>
      <c r="F7" s="17" t="str">
        <f aca="false">IF(AND(D7="",E7=""),"",D7*$C$4+E7)</f>
        <v/>
      </c>
      <c r="G7" s="17" t="str">
        <f aca="false">IF(F7="","",F7*(1+$E$4))</f>
        <v/>
      </c>
      <c r="H7" s="36"/>
    </row>
    <row r="8" customFormat="false" ht="15" hidden="false" customHeight="false" outlineLevel="0" collapsed="false">
      <c r="B8" s="12" t="s">
        <v>89</v>
      </c>
      <c r="C8" s="33" t="s">
        <v>71</v>
      </c>
      <c r="D8" s="34"/>
      <c r="E8" s="35"/>
      <c r="F8" s="17" t="str">
        <f aca="false">IF(AND(D8="",E8=""),"",D8*$C$4+E8)</f>
        <v/>
      </c>
      <c r="G8" s="17" t="str">
        <f aca="false">IF(F8="","",F8*(1+$E$4))</f>
        <v/>
      </c>
      <c r="H8" s="36"/>
    </row>
    <row r="9" customFormat="false" ht="15" hidden="false" customHeight="false" outlineLevel="0" collapsed="false">
      <c r="B9" s="12" t="s">
        <v>90</v>
      </c>
      <c r="C9" s="33" t="s">
        <v>82</v>
      </c>
      <c r="D9" s="34"/>
      <c r="E9" s="35"/>
      <c r="F9" s="17" t="str">
        <f aca="false">IF(AND(D9="",E9=""),"",D9*$C$4+E9)</f>
        <v/>
      </c>
      <c r="G9" s="17" t="str">
        <f aca="false">IF(F9="","",F9*(1+$E$4))</f>
        <v/>
      </c>
      <c r="H9" s="36"/>
    </row>
    <row r="10" customFormat="false" ht="15" hidden="false" customHeight="false" outlineLevel="0" collapsed="false">
      <c r="B10" s="12" t="s">
        <v>91</v>
      </c>
      <c r="C10" s="33" t="s">
        <v>71</v>
      </c>
      <c r="D10" s="34"/>
      <c r="E10" s="35"/>
      <c r="F10" s="17" t="str">
        <f aca="false">IF(AND(D10="",E10=""),"",D10*$C$4+E10)</f>
        <v/>
      </c>
      <c r="G10" s="17" t="str">
        <f aca="false">IF(F10="","",F10*(1+$E$4))</f>
        <v/>
      </c>
      <c r="H10" s="36"/>
    </row>
    <row r="11" customFormat="false" ht="15" hidden="false" customHeight="false" outlineLevel="0" collapsed="false">
      <c r="B11" s="12" t="s">
        <v>92</v>
      </c>
      <c r="C11" s="33" t="s">
        <v>71</v>
      </c>
      <c r="D11" s="34"/>
      <c r="E11" s="35"/>
      <c r="F11" s="17" t="str">
        <f aca="false">IF(AND(D11="",E11=""),"",D11*$C$4+E11)</f>
        <v/>
      </c>
      <c r="G11" s="17" t="str">
        <f aca="false">IF(F11="","",F11*(1+$E$4))</f>
        <v/>
      </c>
      <c r="H11" s="36"/>
    </row>
    <row r="12" customFormat="false" ht="15" hidden="false" customHeight="false" outlineLevel="0" collapsed="false">
      <c r="B12" s="12" t="s">
        <v>93</v>
      </c>
      <c r="C12" s="33" t="s">
        <v>71</v>
      </c>
      <c r="D12" s="34"/>
      <c r="E12" s="35"/>
      <c r="F12" s="17" t="str">
        <f aca="false">IF(AND(D12="",E12=""),"",D12*$C$4+E12)</f>
        <v/>
      </c>
      <c r="G12" s="17" t="str">
        <f aca="false">IF(F12="","",F12*(1+$E$4))</f>
        <v/>
      </c>
      <c r="H12" s="36"/>
    </row>
    <row r="13" customFormat="false" ht="15" hidden="false" customHeight="false" outlineLevel="0" collapsed="false">
      <c r="B13" s="12" t="s">
        <v>94</v>
      </c>
      <c r="C13" s="33" t="s">
        <v>82</v>
      </c>
      <c r="D13" s="34"/>
      <c r="E13" s="35"/>
      <c r="F13" s="17" t="str">
        <f aca="false">IF(AND(D13="",E13=""),"",D13*$C$4+E13)</f>
        <v/>
      </c>
      <c r="G13" s="17" t="str">
        <f aca="false">IF(F13="","",F13*(1+$E$4))</f>
        <v/>
      </c>
      <c r="H13" s="36"/>
    </row>
    <row r="14" customFormat="false" ht="15" hidden="false" customHeight="false" outlineLevel="0" collapsed="false">
      <c r="B14" s="12" t="s">
        <v>95</v>
      </c>
      <c r="C14" s="33" t="s">
        <v>80</v>
      </c>
      <c r="D14" s="34"/>
      <c r="E14" s="35"/>
      <c r="F14" s="17" t="str">
        <f aca="false">IF(AND(D14="",E14=""),"",D14*$C$4+E14)</f>
        <v/>
      </c>
      <c r="G14" s="17" t="str">
        <f aca="false">IF(F14="","",F14*(1+$E$4))</f>
        <v/>
      </c>
      <c r="H14" s="36"/>
    </row>
    <row r="15" customFormat="false" ht="15" hidden="false" customHeight="false" outlineLevel="0" collapsed="false">
      <c r="B15" s="12" t="s">
        <v>96</v>
      </c>
      <c r="C15" s="33" t="s">
        <v>82</v>
      </c>
      <c r="D15" s="34"/>
      <c r="E15" s="35"/>
      <c r="F15" s="17" t="str">
        <f aca="false">IF(AND(D15="",E15=""),"",D15*$C$4+E15)</f>
        <v/>
      </c>
      <c r="G15" s="17" t="str">
        <f aca="false">IF(F15="","",F15*(1+$E$4))</f>
        <v/>
      </c>
      <c r="H15" s="36"/>
    </row>
    <row r="16" customFormat="false" ht="15" hidden="false" customHeight="false" outlineLevel="0" collapsed="false">
      <c r="B16" s="12" t="s">
        <v>97</v>
      </c>
      <c r="C16" s="33" t="s">
        <v>80</v>
      </c>
      <c r="D16" s="34"/>
      <c r="E16" s="35"/>
      <c r="F16" s="17" t="str">
        <f aca="false">IF(AND(D16="",E16=""),"",D16*$C$4+E16)</f>
        <v/>
      </c>
      <c r="G16" s="17" t="str">
        <f aca="false">IF(F16="","",F16*(1+$E$4))</f>
        <v/>
      </c>
      <c r="H16" s="36"/>
    </row>
    <row r="17" customFormat="false" ht="15" hidden="false" customHeight="false" outlineLevel="0" collapsed="false">
      <c r="B17" s="12" t="s">
        <v>98</v>
      </c>
      <c r="C17" s="33" t="s">
        <v>85</v>
      </c>
      <c r="D17" s="34"/>
      <c r="E17" s="35"/>
      <c r="F17" s="17" t="str">
        <f aca="false">IF(AND(D17="",E17=""),"",D17*$C$4+E17)</f>
        <v/>
      </c>
      <c r="G17" s="17" t="str">
        <f aca="false">IF(F17="","",F17*(1+$E$4))</f>
        <v/>
      </c>
      <c r="H17" s="36"/>
    </row>
    <row r="18" customFormat="false" ht="15" hidden="false" customHeight="false" outlineLevel="0" collapsed="false">
      <c r="B18" s="12"/>
      <c r="C18" s="33"/>
      <c r="D18" s="34"/>
      <c r="E18" s="35"/>
      <c r="F18" s="17" t="str">
        <f aca="false">IF(AND(D18="",E18=""),"",D18*$C$4+E18)</f>
        <v/>
      </c>
      <c r="G18" s="17" t="str">
        <f aca="false">IF(F18="","",F18*(1+$E$4))</f>
        <v/>
      </c>
      <c r="H18" s="36"/>
    </row>
    <row r="19" customFormat="false" ht="15" hidden="false" customHeight="false" outlineLevel="0" collapsed="false">
      <c r="B19" s="12"/>
      <c r="C19" s="33"/>
      <c r="D19" s="34"/>
      <c r="E19" s="35"/>
      <c r="F19" s="17" t="str">
        <f aca="false">IF(AND(D19="",E19=""),"",D19*$C$4+E19)</f>
        <v/>
      </c>
      <c r="G19" s="17" t="str">
        <f aca="false">IF(F19="","",F19*(1+$E$4))</f>
        <v/>
      </c>
      <c r="H19" s="36"/>
    </row>
    <row r="20" customFormat="false" ht="15" hidden="false" customHeight="false" outlineLevel="0" collapsed="false">
      <c r="B20" s="12"/>
      <c r="C20" s="33"/>
      <c r="D20" s="34"/>
      <c r="E20" s="35"/>
      <c r="F20" s="17" t="str">
        <f aca="false">IF(AND(D20="",E20=""),"",D20*$C$4+E20)</f>
        <v/>
      </c>
      <c r="G20" s="17" t="str">
        <f aca="false">IF(F20="","",F20*(1+$E$4))</f>
        <v/>
      </c>
      <c r="H20" s="36"/>
    </row>
    <row r="21" customFormat="false" ht="15" hidden="false" customHeight="false" outlineLevel="0" collapsed="false">
      <c r="B21" s="12"/>
      <c r="C21" s="33"/>
      <c r="D21" s="34"/>
      <c r="E21" s="35"/>
      <c r="F21" s="17" t="str">
        <f aca="false">IF(AND(D21="",E21=""),"",D21*$C$4+E21)</f>
        <v/>
      </c>
      <c r="G21" s="17" t="str">
        <f aca="false">IF(F21="","",F21*(1+$E$4))</f>
        <v/>
      </c>
      <c r="H21" s="36"/>
    </row>
    <row r="22" customFormat="false" ht="15" hidden="false" customHeight="false" outlineLevel="0" collapsed="false">
      <c r="B22" s="12"/>
      <c r="C22" s="33"/>
      <c r="D22" s="34"/>
      <c r="E22" s="35"/>
      <c r="F22" s="17" t="str">
        <f aca="false">IF(AND(D22="",E22=""),"",D22*$C$4+E22)</f>
        <v/>
      </c>
      <c r="G22" s="17" t="str">
        <f aca="false">IF(F22="","",F22*(1+$E$4))</f>
        <v/>
      </c>
      <c r="H22" s="36"/>
    </row>
    <row r="23" customFormat="false" ht="15" hidden="false" customHeight="false" outlineLevel="0" collapsed="false">
      <c r="B23" s="12"/>
      <c r="C23" s="33"/>
      <c r="D23" s="34"/>
      <c r="E23" s="35"/>
      <c r="F23" s="17" t="str">
        <f aca="false">IF(AND(D23="",E23=""),"",D23*$C$4+E23)</f>
        <v/>
      </c>
      <c r="G23" s="17" t="str">
        <f aca="false">IF(F23="","",F23*(1+$E$4))</f>
        <v/>
      </c>
      <c r="H23" s="36"/>
    </row>
    <row r="25" customFormat="false" ht="15" hidden="false" customHeight="false" outlineLevel="0" collapsed="false">
      <c r="B25" s="2" t="s">
        <v>86</v>
      </c>
    </row>
  </sheetData>
  <dataValidations count="1">
    <dataValidation allowBlank="false" error="Saisissez un nombre positif." errorStyle="stop" operator="greaterThanOrEqual" showDropDown="false" showErrorMessage="true" showInputMessage="false" sqref="D7:E23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6392E"/>
    <pageSetUpPr fitToPage="true"/>
  </sheetPr>
  <dimension ref="B2:H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4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7" min="5" style="0" width="18"/>
    <col collapsed="false" customWidth="true" hidden="false" outlineLevel="0" max="8" min="8" style="0" width="40"/>
  </cols>
  <sheetData>
    <row r="2" customFormat="false" ht="22.05" hidden="false" customHeight="false" outlineLevel="0" collapsed="false">
      <c r="B2" s="1" t="s">
        <v>99</v>
      </c>
    </row>
    <row r="3" customFormat="false" ht="15" hidden="false" customHeight="false" outlineLevel="0" collapsed="false">
      <c r="B3" s="2" t="s">
        <v>62</v>
      </c>
    </row>
    <row r="4" customFormat="false" ht="15" hidden="false" customHeight="false" outlineLevel="0" collapsed="false">
      <c r="B4" s="7" t="s">
        <v>22</v>
      </c>
      <c r="C4" s="30" t="n">
        <f aca="false">'Mes paramètres'!$C$17</f>
        <v>0</v>
      </c>
      <c r="D4" s="31" t="s">
        <v>23</v>
      </c>
      <c r="E4" s="32" t="n">
        <f aca="false">'Mes paramètres'!$C$18</f>
        <v>0</v>
      </c>
      <c r="F4" s="2" t="s">
        <v>63</v>
      </c>
    </row>
    <row r="6" customFormat="false" ht="31.5" hidden="false" customHeight="true" outlineLevel="0" collapsed="false">
      <c r="B6" s="11" t="s">
        <v>19</v>
      </c>
      <c r="C6" s="11" t="s">
        <v>64</v>
      </c>
      <c r="D6" s="11" t="s">
        <v>65</v>
      </c>
      <c r="E6" s="11" t="s">
        <v>66</v>
      </c>
      <c r="F6" s="11" t="s">
        <v>67</v>
      </c>
      <c r="G6" s="11" t="s">
        <v>68</v>
      </c>
      <c r="H6" s="11" t="s">
        <v>69</v>
      </c>
    </row>
    <row r="7" customFormat="false" ht="15" hidden="false" customHeight="false" outlineLevel="0" collapsed="false">
      <c r="B7" s="12" t="s">
        <v>88</v>
      </c>
      <c r="C7" s="33" t="s">
        <v>71</v>
      </c>
      <c r="D7" s="34"/>
      <c r="E7" s="35"/>
      <c r="F7" s="17" t="str">
        <f aca="false">IF(AND(D7="",E7=""),"",D7*$C$4+E7)</f>
        <v/>
      </c>
      <c r="G7" s="17" t="str">
        <f aca="false">IF(F7="","",F7*(1+$E$4))</f>
        <v/>
      </c>
      <c r="H7" s="36"/>
    </row>
    <row r="8" customFormat="false" ht="15" hidden="false" customHeight="false" outlineLevel="0" collapsed="false">
      <c r="B8" s="12" t="s">
        <v>100</v>
      </c>
      <c r="C8" s="33" t="s">
        <v>85</v>
      </c>
      <c r="D8" s="34"/>
      <c r="E8" s="35"/>
      <c r="F8" s="17" t="str">
        <f aca="false">IF(AND(D8="",E8=""),"",D8*$C$4+E8)</f>
        <v/>
      </c>
      <c r="G8" s="17" t="str">
        <f aca="false">IF(F8="","",F8*(1+$E$4))</f>
        <v/>
      </c>
      <c r="H8" s="36"/>
    </row>
    <row r="9" customFormat="false" ht="15" hidden="false" customHeight="false" outlineLevel="0" collapsed="false">
      <c r="B9" s="12" t="s">
        <v>101</v>
      </c>
      <c r="C9" s="33" t="s">
        <v>71</v>
      </c>
      <c r="D9" s="34"/>
      <c r="E9" s="35"/>
      <c r="F9" s="17" t="str">
        <f aca="false">IF(AND(D9="",E9=""),"",D9*$C$4+E9)</f>
        <v/>
      </c>
      <c r="G9" s="17" t="str">
        <f aca="false">IF(F9="","",F9*(1+$E$4))</f>
        <v/>
      </c>
      <c r="H9" s="36"/>
    </row>
    <row r="10" customFormat="false" ht="15" hidden="false" customHeight="false" outlineLevel="0" collapsed="false">
      <c r="B10" s="12" t="s">
        <v>102</v>
      </c>
      <c r="C10" s="33" t="s">
        <v>71</v>
      </c>
      <c r="D10" s="34"/>
      <c r="E10" s="35"/>
      <c r="F10" s="17" t="str">
        <f aca="false">IF(AND(D10="",E10=""),"",D10*$C$4+E10)</f>
        <v/>
      </c>
      <c r="G10" s="17" t="str">
        <f aca="false">IF(F10="","",F10*(1+$E$4))</f>
        <v/>
      </c>
      <c r="H10" s="36"/>
    </row>
    <row r="11" customFormat="false" ht="15" hidden="false" customHeight="false" outlineLevel="0" collapsed="false">
      <c r="B11" s="12" t="s">
        <v>103</v>
      </c>
      <c r="C11" s="33" t="s">
        <v>82</v>
      </c>
      <c r="D11" s="34"/>
      <c r="E11" s="35"/>
      <c r="F11" s="17" t="str">
        <f aca="false">IF(AND(D11="",E11=""),"",D11*$C$4+E11)</f>
        <v/>
      </c>
      <c r="G11" s="17" t="str">
        <f aca="false">IF(F11="","",F11*(1+$E$4))</f>
        <v/>
      </c>
      <c r="H11" s="36"/>
    </row>
    <row r="12" customFormat="false" ht="15" hidden="false" customHeight="false" outlineLevel="0" collapsed="false">
      <c r="B12" s="12" t="s">
        <v>104</v>
      </c>
      <c r="C12" s="33" t="s">
        <v>71</v>
      </c>
      <c r="D12" s="34"/>
      <c r="E12" s="35"/>
      <c r="F12" s="17" t="str">
        <f aca="false">IF(AND(D12="",E12=""),"",D12*$C$4+E12)</f>
        <v/>
      </c>
      <c r="G12" s="17" t="str">
        <f aca="false">IF(F12="","",F12*(1+$E$4))</f>
        <v/>
      </c>
      <c r="H12" s="36"/>
    </row>
    <row r="13" customFormat="false" ht="15" hidden="false" customHeight="false" outlineLevel="0" collapsed="false">
      <c r="B13" s="12" t="s">
        <v>105</v>
      </c>
      <c r="C13" s="33" t="s">
        <v>71</v>
      </c>
      <c r="D13" s="34"/>
      <c r="E13" s="35"/>
      <c r="F13" s="17" t="str">
        <f aca="false">IF(AND(D13="",E13=""),"",D13*$C$4+E13)</f>
        <v/>
      </c>
      <c r="G13" s="17" t="str">
        <f aca="false">IF(F13="","",F13*(1+$E$4))</f>
        <v/>
      </c>
      <c r="H13" s="36"/>
    </row>
    <row r="14" customFormat="false" ht="15" hidden="false" customHeight="false" outlineLevel="0" collapsed="false">
      <c r="B14" s="12" t="s">
        <v>106</v>
      </c>
      <c r="C14" s="33" t="s">
        <v>71</v>
      </c>
      <c r="D14" s="34"/>
      <c r="E14" s="35"/>
      <c r="F14" s="17" t="str">
        <f aca="false">IF(AND(D14="",E14=""),"",D14*$C$4+E14)</f>
        <v/>
      </c>
      <c r="G14" s="17" t="str">
        <f aca="false">IF(F14="","",F14*(1+$E$4))</f>
        <v/>
      </c>
      <c r="H14" s="36"/>
    </row>
    <row r="15" customFormat="false" ht="15" hidden="false" customHeight="false" outlineLevel="0" collapsed="false">
      <c r="B15" s="12" t="s">
        <v>107</v>
      </c>
      <c r="C15" s="33" t="s">
        <v>71</v>
      </c>
      <c r="D15" s="34"/>
      <c r="E15" s="35"/>
      <c r="F15" s="17" t="str">
        <f aca="false">IF(AND(D15="",E15=""),"",D15*$C$4+E15)</f>
        <v/>
      </c>
      <c r="G15" s="17" t="str">
        <f aca="false">IF(F15="","",F15*(1+$E$4))</f>
        <v/>
      </c>
      <c r="H15" s="36"/>
    </row>
    <row r="16" customFormat="false" ht="15" hidden="false" customHeight="false" outlineLevel="0" collapsed="false">
      <c r="B16" s="12" t="s">
        <v>108</v>
      </c>
      <c r="C16" s="33" t="s">
        <v>82</v>
      </c>
      <c r="D16" s="34"/>
      <c r="E16" s="35"/>
      <c r="F16" s="17" t="str">
        <f aca="false">IF(AND(D16="",E16=""),"",D16*$C$4+E16)</f>
        <v/>
      </c>
      <c r="G16" s="17" t="str">
        <f aca="false">IF(F16="","",F16*(1+$E$4))</f>
        <v/>
      </c>
      <c r="H16" s="36"/>
    </row>
    <row r="17" customFormat="false" ht="15" hidden="false" customHeight="false" outlineLevel="0" collapsed="false">
      <c r="B17" s="12" t="s">
        <v>109</v>
      </c>
      <c r="C17" s="33" t="s">
        <v>82</v>
      </c>
      <c r="D17" s="34"/>
      <c r="E17" s="35"/>
      <c r="F17" s="17" t="str">
        <f aca="false">IF(AND(D17="",E17=""),"",D17*$C$4+E17)</f>
        <v/>
      </c>
      <c r="G17" s="17" t="str">
        <f aca="false">IF(F17="","",F17*(1+$E$4))</f>
        <v/>
      </c>
      <c r="H17" s="36"/>
    </row>
    <row r="18" customFormat="false" ht="15" hidden="false" customHeight="false" outlineLevel="0" collapsed="false">
      <c r="B18" s="12" t="s">
        <v>97</v>
      </c>
      <c r="C18" s="33" t="s">
        <v>80</v>
      </c>
      <c r="D18" s="34"/>
      <c r="E18" s="35"/>
      <c r="F18" s="17" t="str">
        <f aca="false">IF(AND(D18="",E18=""),"",D18*$C$4+E18)</f>
        <v/>
      </c>
      <c r="G18" s="17" t="str">
        <f aca="false">IF(F18="","",F18*(1+$E$4))</f>
        <v/>
      </c>
      <c r="H18" s="36"/>
    </row>
    <row r="19" customFormat="false" ht="15" hidden="false" customHeight="false" outlineLevel="0" collapsed="false">
      <c r="B19" s="12"/>
      <c r="C19" s="33"/>
      <c r="D19" s="34"/>
      <c r="E19" s="35"/>
      <c r="F19" s="17" t="str">
        <f aca="false">IF(AND(D19="",E19=""),"",D19*$C$4+E19)</f>
        <v/>
      </c>
      <c r="G19" s="17" t="str">
        <f aca="false">IF(F19="","",F19*(1+$E$4))</f>
        <v/>
      </c>
      <c r="H19" s="36"/>
    </row>
    <row r="20" customFormat="false" ht="15" hidden="false" customHeight="false" outlineLevel="0" collapsed="false">
      <c r="B20" s="12"/>
      <c r="C20" s="33"/>
      <c r="D20" s="34"/>
      <c r="E20" s="35"/>
      <c r="F20" s="17" t="str">
        <f aca="false">IF(AND(D20="",E20=""),"",D20*$C$4+E20)</f>
        <v/>
      </c>
      <c r="G20" s="17" t="str">
        <f aca="false">IF(F20="","",F20*(1+$E$4))</f>
        <v/>
      </c>
      <c r="H20" s="36"/>
    </row>
    <row r="21" customFormat="false" ht="15" hidden="false" customHeight="false" outlineLevel="0" collapsed="false">
      <c r="B21" s="12"/>
      <c r="C21" s="33"/>
      <c r="D21" s="34"/>
      <c r="E21" s="35"/>
      <c r="F21" s="17" t="str">
        <f aca="false">IF(AND(D21="",E21=""),"",D21*$C$4+E21)</f>
        <v/>
      </c>
      <c r="G21" s="17" t="str">
        <f aca="false">IF(F21="","",F21*(1+$E$4))</f>
        <v/>
      </c>
      <c r="H21" s="36"/>
    </row>
    <row r="22" customFormat="false" ht="15" hidden="false" customHeight="false" outlineLevel="0" collapsed="false">
      <c r="B22" s="12"/>
      <c r="C22" s="33"/>
      <c r="D22" s="34"/>
      <c r="E22" s="35"/>
      <c r="F22" s="17" t="str">
        <f aca="false">IF(AND(D22="",E22=""),"",D22*$C$4+E22)</f>
        <v/>
      </c>
      <c r="G22" s="17" t="str">
        <f aca="false">IF(F22="","",F22*(1+$E$4))</f>
        <v/>
      </c>
      <c r="H22" s="36"/>
    </row>
    <row r="23" customFormat="false" ht="15" hidden="false" customHeight="false" outlineLevel="0" collapsed="false">
      <c r="B23" s="12"/>
      <c r="C23" s="33"/>
      <c r="D23" s="34"/>
      <c r="E23" s="35"/>
      <c r="F23" s="17" t="str">
        <f aca="false">IF(AND(D23="",E23=""),"",D23*$C$4+E23)</f>
        <v/>
      </c>
      <c r="G23" s="17" t="str">
        <f aca="false">IF(F23="","",F23*(1+$E$4))</f>
        <v/>
      </c>
      <c r="H23" s="36"/>
    </row>
    <row r="24" customFormat="false" ht="15" hidden="false" customHeight="false" outlineLevel="0" collapsed="false">
      <c r="B24" s="12"/>
      <c r="C24" s="33"/>
      <c r="D24" s="34"/>
      <c r="E24" s="35"/>
      <c r="F24" s="17" t="str">
        <f aca="false">IF(AND(D24="",E24=""),"",D24*$C$4+E24)</f>
        <v/>
      </c>
      <c r="G24" s="17" t="str">
        <f aca="false">IF(F24="","",F24*(1+$E$4))</f>
        <v/>
      </c>
      <c r="H24" s="36"/>
    </row>
    <row r="26" customFormat="false" ht="15" hidden="false" customHeight="false" outlineLevel="0" collapsed="false">
      <c r="B26" s="2" t="s">
        <v>86</v>
      </c>
    </row>
  </sheetData>
  <dataValidations count="1">
    <dataValidation allowBlank="false" error="Saisissez un nombre positif." errorStyle="stop" operator="greaterThanOrEqual" showDropDown="false" showErrorMessage="true" showInputMessage="false" sqref="D7:E2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2026-10-26T22:33:01Z</dcterms:created>
  <dc:creator>openpyxl</dc:creator>
  <dc:description/>
  <dc:language>en-US</dc:language>
  <cp:lastModifiedBy/>
  <dcterms:modified xsi:type="dcterms:W3CDTF">2026-10-26T22:33:01Z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